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כתב כמויות" sheetId="1" r:id="rId1"/>
  </sheets>
  <definedNames>
    <definedName name="_xlnm.Print_Area" localSheetId="0">'כתב כמויות'!$A$3:$F$130</definedName>
  </definedNames>
  <calcPr calcId="152511"/>
</workbook>
</file>

<file path=xl/calcChain.xml><?xml version="1.0" encoding="utf-8"?>
<calcChain xmlns="http://schemas.openxmlformats.org/spreadsheetml/2006/main">
  <c r="F105" i="1" l="1"/>
  <c r="F104" i="1"/>
  <c r="F101" i="1"/>
  <c r="F97" i="1" l="1"/>
  <c r="F99" i="1" l="1"/>
  <c r="F98" i="1"/>
  <c r="F95" i="1"/>
  <c r="F94" i="1"/>
  <c r="F96" i="1"/>
  <c r="F93" i="1"/>
  <c r="F92" i="1"/>
  <c r="F71" i="1"/>
  <c r="F62" i="1" l="1"/>
  <c r="F61" i="1" l="1"/>
  <c r="F60" i="1"/>
  <c r="F68" i="1" l="1"/>
  <c r="F28" i="1"/>
  <c r="F22" i="1"/>
  <c r="F69" i="1" l="1"/>
  <c r="F73" i="1" l="1"/>
  <c r="F79" i="1"/>
  <c r="F75" i="1"/>
  <c r="F36" i="1" l="1"/>
  <c r="F37" i="1"/>
  <c r="F32" i="1"/>
  <c r="F21" i="1"/>
  <c r="F34" i="1"/>
  <c r="F13" i="1" l="1"/>
  <c r="F19" i="1"/>
  <c r="F83" i="1" l="1"/>
  <c r="F82" i="1"/>
  <c r="F81" i="1"/>
  <c r="F80" i="1"/>
  <c r="F76" i="1"/>
  <c r="F74" i="1"/>
  <c r="F72" i="1"/>
  <c r="F70" i="1"/>
  <c r="F67" i="1"/>
  <c r="F66" i="1"/>
  <c r="F65" i="1"/>
  <c r="F64" i="1"/>
  <c r="F63" i="1"/>
  <c r="F59" i="1"/>
  <c r="F58" i="1"/>
  <c r="F57" i="1"/>
  <c r="F56" i="1"/>
  <c r="F55" i="1"/>
  <c r="F43" i="1"/>
  <c r="F42" i="1"/>
  <c r="F41" i="1"/>
  <c r="F40" i="1"/>
  <c r="F35" i="1"/>
  <c r="F33" i="1"/>
  <c r="F31" i="1"/>
  <c r="F30" i="1"/>
  <c r="F29" i="1"/>
  <c r="F27" i="1"/>
  <c r="F26" i="1"/>
  <c r="F25" i="1"/>
  <c r="F24" i="1"/>
  <c r="F23" i="1"/>
  <c r="F20" i="1"/>
  <c r="F18" i="1"/>
  <c r="F17" i="1"/>
  <c r="F16" i="1"/>
  <c r="F15" i="1"/>
  <c r="F14" i="1"/>
  <c r="F12" i="1"/>
  <c r="F11" i="1"/>
  <c r="F10" i="1"/>
  <c r="F45" i="1" l="1"/>
  <c r="F85" i="1"/>
</calcChain>
</file>

<file path=xl/sharedStrings.xml><?xml version="1.0" encoding="utf-8"?>
<sst xmlns="http://schemas.openxmlformats.org/spreadsheetml/2006/main" count="173" uniqueCount="112">
  <si>
    <t>פריט</t>
  </si>
  <si>
    <t>כמות</t>
  </si>
  <si>
    <t>אומדן יח'</t>
  </si>
  <si>
    <t>סה"כ</t>
  </si>
  <si>
    <t>חדר ישיבות גדול</t>
  </si>
  <si>
    <t>יחידת אל פסק</t>
  </si>
  <si>
    <t>מקרן</t>
  </si>
  <si>
    <t>מעלית למקרן</t>
  </si>
  <si>
    <t>מסך הקרנה נגלל</t>
  </si>
  <si>
    <t>לוח ניתוב</t>
  </si>
  <si>
    <t>מטריצת אודיו</t>
  </si>
  <si>
    <t>מגבר רב ערוצי</t>
  </si>
  <si>
    <t>רמקול תקרתי</t>
  </si>
  <si>
    <t>מצלמת וידאו קונפרנס</t>
  </si>
  <si>
    <t>מסך מגע שולחני</t>
  </si>
  <si>
    <t>ממתג מצגות אלחוטי</t>
  </si>
  <si>
    <t>מחשב לוידאו קונפרנס ומצגות</t>
  </si>
  <si>
    <t>מקלדת ועכבר אלחוטי</t>
  </si>
  <si>
    <t>כבלים</t>
  </si>
  <si>
    <t>עבודת חיווט והתקנה</t>
  </si>
  <si>
    <t>תכנות המערכת</t>
  </si>
  <si>
    <t>סה"כ חדר ישיבות גדול</t>
  </si>
  <si>
    <t>חדר ישיבות קטן</t>
  </si>
  <si>
    <t>מערכת וידאו קונפרנס</t>
  </si>
  <si>
    <t>סה"כ חדר ישיבות קטן</t>
  </si>
  <si>
    <t>על ידי הלקוח</t>
  </si>
  <si>
    <t>מחיר יח'</t>
  </si>
  <si>
    <t>סה"כ מחיר</t>
  </si>
  <si>
    <t xml:space="preserve">בקר ראשי </t>
  </si>
  <si>
    <t>מגבר 4 ערוצים</t>
  </si>
  <si>
    <t>שם החברה המציעה: _________________________________</t>
  </si>
  <si>
    <t>שם הנציג המציע: ____________________________________</t>
  </si>
  <si>
    <t>תפקיד: ___________________________________________</t>
  </si>
  <si>
    <t>תאריך: ___________________________________________</t>
  </si>
  <si>
    <t>חתימה: ___________________________________________</t>
  </si>
  <si>
    <t>חותמת החברה: _____________________________________</t>
  </si>
  <si>
    <t>ח.פ. _____________________________________________</t>
  </si>
  <si>
    <t>מחיר לחוזה שירות עבור שנה 4</t>
  </si>
  <si>
    <t>מחיר לחוזה שירות עבור שנה 5</t>
  </si>
  <si>
    <t>הקק"ל תהיה רשאית לבחור אם להאריך את תקופת השירות ואחריות על פי ההצעה מטה.</t>
  </si>
  <si>
    <t>לפני מע"מ</t>
  </si>
  <si>
    <t>כולל מע"מ</t>
  </si>
  <si>
    <t>כתב כמויות - מולטימדיה חדרי ישיבות במשרדי קק"ל - ירושלים</t>
  </si>
  <si>
    <t>מסך LED ראשי</t>
  </si>
  <si>
    <t>מסך צד</t>
  </si>
  <si>
    <t>מתקן תליה למסך</t>
  </si>
  <si>
    <t>פרוססור וידאו</t>
  </si>
  <si>
    <t>בקר למסך LED</t>
  </si>
  <si>
    <t xml:space="preserve"> דגם </t>
  </si>
  <si>
    <t>מיקרופון תקרה</t>
  </si>
  <si>
    <t>מיקרופון שולחן</t>
  </si>
  <si>
    <t>פנל שולחני דגם 1</t>
  </si>
  <si>
    <t>פנל שולחני דגם 2</t>
  </si>
  <si>
    <t>מקלט שידורי טלויזיה אינטרנטי</t>
  </si>
  <si>
    <t>מתאם DANTE</t>
  </si>
  <si>
    <t>מסך מגע קירי</t>
  </si>
  <si>
    <t>מסך שילוט דיגיטאלי</t>
  </si>
  <si>
    <t xml:space="preserve">נגן וידאו </t>
  </si>
  <si>
    <t>ארון ציודים 28U + אביזרים</t>
  </si>
  <si>
    <t>משדר HDMI על קו רשת IP</t>
  </si>
  <si>
    <t>מקלט HDMI על קו רשת IP</t>
  </si>
  <si>
    <t>מתג רשת 24 פורט</t>
  </si>
  <si>
    <t>מתג רשת 48 פורט</t>
  </si>
  <si>
    <t>מטריצת אודיו קטנה</t>
  </si>
  <si>
    <t>ADVICE ON - AON 1.5K RM UPS</t>
  </si>
  <si>
    <t>CRESTRON CP4</t>
  </si>
  <si>
    <t>EXTRON MGP641</t>
  </si>
  <si>
    <t>SONY MAS-A100</t>
  </si>
  <si>
    <t>AUDIO TECHNICA ATND8677a + U859QL</t>
  </si>
  <si>
    <t>JBL Control 26C</t>
  </si>
  <si>
    <t>LOGITECH RALLY CAMERA</t>
  </si>
  <si>
    <t>SONY FW-65BZ35F</t>
  </si>
  <si>
    <t>CRESTRON TS-1070-B</t>
  </si>
  <si>
    <t>מתאם USB</t>
  </si>
  <si>
    <t>מרחיק USB</t>
  </si>
  <si>
    <t>CRESTRON DM-NVX-E30</t>
  </si>
  <si>
    <t>CRESTRON DM-NVX-D30</t>
  </si>
  <si>
    <t>CRESTRON AM-200</t>
  </si>
  <si>
    <t>BRIGHTSIGN HD224</t>
  </si>
  <si>
    <t>CRESTRON TSW-1070-W</t>
  </si>
  <si>
    <t>CRESTRON USB-EXT-2 KIT</t>
  </si>
  <si>
    <t>EPSON L1050U</t>
  </si>
  <si>
    <t>GALIL CUSTOM</t>
  </si>
  <si>
    <t>LOGITECH MEETUP + EXPANSION MIC</t>
  </si>
  <si>
    <t>BSS BLU-50</t>
  </si>
  <si>
    <t xml:space="preserve"> Cisco 52-Port Gigabit PoE (740W) SG350-52MP-K9-EU</t>
  </si>
  <si>
    <t>Cisco 26-Port Gigabit PoE SG250-26P-K9-EU</t>
  </si>
  <si>
    <t>מתקן תליה זרוע</t>
  </si>
  <si>
    <t>מסך "85</t>
  </si>
  <si>
    <t>SONY FW-85BZ35F</t>
  </si>
  <si>
    <t xml:space="preserve">CONTECH </t>
  </si>
  <si>
    <t>על פי מפרט</t>
  </si>
  <si>
    <t>LOGITECH/MICROSOFT</t>
  </si>
  <si>
    <t xml:space="preserve">CRESTRON TSW-1070-W </t>
  </si>
  <si>
    <t>ינואר 2021</t>
  </si>
  <si>
    <t>מתקן תליה</t>
  </si>
  <si>
    <t>סט משדר מקלט HDMI</t>
  </si>
  <si>
    <t>מסך "65</t>
  </si>
  <si>
    <t>סה"כ כללי כולל שירות ואחריות לשלוש שנים</t>
  </si>
  <si>
    <t>ההצעה כוללת במחיר שירות ואחריות לתקופה של שלוש שנים מיום מסירת המערכת.</t>
  </si>
  <si>
    <t>הקבלן ימלא מחיר לחוזה שירות שנתי עבור שנים 4 עד 5</t>
  </si>
  <si>
    <t>המחיר עבור חוזה שירות לשנים 4 ו- 5 לא יכלל בחישוב סה"כ ההצעה</t>
  </si>
  <si>
    <t>לא לסיכום</t>
  </si>
  <si>
    <t>סה"כ לשכת מנכ"ל, יו"ר וחדר ישיבות יועצים</t>
  </si>
  <si>
    <t>Kramer TP580R/T</t>
  </si>
  <si>
    <t>לשכת מנכ"ל, יו"ר, וחדר ישיבות יועצים</t>
  </si>
  <si>
    <t>BSS -BLU 101 או שווה ערך של Symetric/Biamp</t>
  </si>
  <si>
    <t xml:space="preserve">  BSS - BLU DAN או שווה ערך של Symetric/Biamp</t>
  </si>
  <si>
    <t>BSS- BLU USB או שווה ערך של Symetric/Biamp</t>
  </si>
  <si>
    <t>DRAPER ACCESS V 161" 16:9  או שווה ערך של Da-Lite/Adeo</t>
  </si>
  <si>
    <t xml:space="preserve">  CROWN CT 8150 או Stewart Audio MC850-LZ-D</t>
  </si>
  <si>
    <t>CROWN CT4150  או MC2-D20-ND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</si>
</sst>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₪-40D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0" fillId="0" borderId="0" xfId="0" applyNumberFormat="1"/>
    <xf numFmtId="164" fontId="1" fillId="2" borderId="1" xfId="0" applyNumberFormat="1" applyFont="1" applyFill="1" applyBorder="1"/>
    <xf numFmtId="0" fontId="1" fillId="2" borderId="2" xfId="0" applyFont="1" applyFill="1" applyBorder="1"/>
    <xf numFmtId="0" fontId="0" fillId="2" borderId="3" xfId="0" applyFill="1" applyBorder="1"/>
    <xf numFmtId="164" fontId="0" fillId="2" borderId="3" xfId="0" applyNumberFormat="1" applyFill="1" applyBorder="1"/>
    <xf numFmtId="164" fontId="1" fillId="2" borderId="4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/>
    <xf numFmtId="164" fontId="1" fillId="2" borderId="3" xfId="0" applyNumberFormat="1" applyFont="1" applyFill="1" applyBorder="1"/>
    <xf numFmtId="164" fontId="1" fillId="2" borderId="2" xfId="0" applyNumberFormat="1" applyFont="1" applyFill="1" applyBorder="1"/>
    <xf numFmtId="164" fontId="0" fillId="0" borderId="1" xfId="0" applyNumberFormat="1" applyBorder="1"/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vertical="top"/>
    </xf>
    <xf numFmtId="164" fontId="0" fillId="0" borderId="0" xfId="0" applyNumberFormat="1" applyBorder="1"/>
    <xf numFmtId="0" fontId="4" fillId="0" borderId="1" xfId="0" applyFont="1" applyBorder="1" applyAlignment="1">
      <alignment horizontal="right" vertical="top" readingOrder="2"/>
    </xf>
    <xf numFmtId="164" fontId="0" fillId="0" borderId="1" xfId="0" applyNumberFormat="1" applyBorder="1" applyProtection="1">
      <protection locked="0"/>
    </xf>
    <xf numFmtId="0" fontId="3" fillId="0" borderId="0" xfId="0" applyFont="1" applyAlignment="1" applyProtection="1">
      <alignment horizontal="right" vertical="center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30"/>
  <sheetViews>
    <sheetView rightToLeft="1" tabSelected="1" zoomScale="145" zoomScaleNormal="145" zoomScaleSheetLayoutView="100" workbookViewId="0">
      <selection activeCell="D126" sqref="D126"/>
    </sheetView>
  </sheetViews>
  <sheetFormatPr defaultRowHeight="15" x14ac:dyDescent="0.25"/>
  <cols>
    <col min="1" max="1" width="2.7109375" customWidth="1"/>
    <col min="2" max="2" width="26.42578125" customWidth="1"/>
    <col min="3" max="3" width="6.7109375" customWidth="1"/>
    <col min="4" max="4" width="46.5703125" customWidth="1"/>
    <col min="5" max="5" width="12" style="3" customWidth="1"/>
    <col min="6" max="6" width="15.42578125" style="3" customWidth="1"/>
  </cols>
  <sheetData>
    <row r="3" spans="2:6" ht="7.5" customHeight="1" x14ac:dyDescent="0.25"/>
    <row r="4" spans="2:6" x14ac:dyDescent="0.25">
      <c r="B4" s="1" t="s">
        <v>42</v>
      </c>
      <c r="F4" s="3" t="s">
        <v>94</v>
      </c>
    </row>
    <row r="5" spans="2:6" ht="15.75" thickBot="1" x14ac:dyDescent="0.3"/>
    <row r="6" spans="2:6" ht="15.75" thickBot="1" x14ac:dyDescent="0.3">
      <c r="B6" s="2" t="s">
        <v>0</v>
      </c>
      <c r="C6" s="2" t="s">
        <v>1</v>
      </c>
      <c r="D6" s="2" t="s">
        <v>48</v>
      </c>
      <c r="E6" s="4" t="s">
        <v>26</v>
      </c>
      <c r="F6" s="4" t="s">
        <v>27</v>
      </c>
    </row>
    <row r="8" spans="2:6" x14ac:dyDescent="0.25">
      <c r="B8" s="1" t="s">
        <v>4</v>
      </c>
    </row>
    <row r="9" spans="2:6" ht="15.75" thickBot="1" x14ac:dyDescent="0.3"/>
    <row r="10" spans="2:6" ht="15.75" thickBot="1" x14ac:dyDescent="0.3">
      <c r="B10" s="16" t="s">
        <v>58</v>
      </c>
      <c r="C10" s="16">
        <v>1</v>
      </c>
      <c r="D10" s="17" t="s">
        <v>90</v>
      </c>
      <c r="E10" s="22"/>
      <c r="F10" s="13">
        <f>E10*C10</f>
        <v>0</v>
      </c>
    </row>
    <row r="11" spans="2:6" ht="15.75" thickBot="1" x14ac:dyDescent="0.3">
      <c r="B11" s="16" t="s">
        <v>5</v>
      </c>
      <c r="C11" s="16">
        <v>1</v>
      </c>
      <c r="D11" s="15" t="s">
        <v>64</v>
      </c>
      <c r="E11" s="22"/>
      <c r="F11" s="13">
        <f t="shared" ref="F11:F37" si="0">E11*C11</f>
        <v>0</v>
      </c>
    </row>
    <row r="12" spans="2:6" ht="15.75" thickBot="1" x14ac:dyDescent="0.3">
      <c r="B12" s="16" t="s">
        <v>43</v>
      </c>
      <c r="C12" s="16">
        <v>1</v>
      </c>
      <c r="D12" s="17" t="s">
        <v>91</v>
      </c>
      <c r="E12" s="22"/>
      <c r="F12" s="13">
        <f t="shared" si="0"/>
        <v>0</v>
      </c>
    </row>
    <row r="13" spans="2:6" ht="15.75" thickBot="1" x14ac:dyDescent="0.3">
      <c r="B13" s="16" t="s">
        <v>47</v>
      </c>
      <c r="C13" s="16">
        <v>1</v>
      </c>
      <c r="D13" s="17" t="s">
        <v>91</v>
      </c>
      <c r="E13" s="22"/>
      <c r="F13" s="13">
        <f t="shared" si="0"/>
        <v>0</v>
      </c>
    </row>
    <row r="14" spans="2:6" ht="15.75" thickBot="1" x14ac:dyDescent="0.3">
      <c r="B14" s="16" t="s">
        <v>44</v>
      </c>
      <c r="C14" s="16">
        <v>2</v>
      </c>
      <c r="D14" s="15" t="s">
        <v>71</v>
      </c>
      <c r="E14" s="22"/>
      <c r="F14" s="13">
        <f t="shared" si="0"/>
        <v>0</v>
      </c>
    </row>
    <row r="15" spans="2:6" ht="15.75" thickBot="1" x14ac:dyDescent="0.3">
      <c r="B15" s="16" t="s">
        <v>45</v>
      </c>
      <c r="C15" s="16">
        <v>2</v>
      </c>
      <c r="D15" s="17" t="s">
        <v>91</v>
      </c>
      <c r="E15" s="22"/>
      <c r="F15" s="13">
        <f t="shared" si="0"/>
        <v>0</v>
      </c>
    </row>
    <row r="16" spans="2:6" ht="15.75" thickBot="1" x14ac:dyDescent="0.3">
      <c r="B16" s="16" t="s">
        <v>28</v>
      </c>
      <c r="C16" s="16">
        <v>1</v>
      </c>
      <c r="D16" s="15" t="s">
        <v>65</v>
      </c>
      <c r="E16" s="22"/>
      <c r="F16" s="13">
        <f t="shared" si="0"/>
        <v>0</v>
      </c>
    </row>
    <row r="17" spans="2:6" ht="15.75" thickBot="1" x14ac:dyDescent="0.3">
      <c r="B17" s="16" t="s">
        <v>62</v>
      </c>
      <c r="C17" s="16">
        <v>1</v>
      </c>
      <c r="D17" s="15" t="s">
        <v>85</v>
      </c>
      <c r="E17" s="22"/>
      <c r="F17" s="13">
        <f t="shared" si="0"/>
        <v>0</v>
      </c>
    </row>
    <row r="18" spans="2:6" ht="15.75" thickBot="1" x14ac:dyDescent="0.3">
      <c r="B18" s="16" t="s">
        <v>9</v>
      </c>
      <c r="C18" s="16">
        <v>1</v>
      </c>
      <c r="D18" s="17" t="s">
        <v>91</v>
      </c>
      <c r="E18" s="22"/>
      <c r="F18" s="13">
        <f t="shared" si="0"/>
        <v>0</v>
      </c>
    </row>
    <row r="19" spans="2:6" ht="15.75" thickBot="1" x14ac:dyDescent="0.3">
      <c r="B19" s="16" t="s">
        <v>46</v>
      </c>
      <c r="C19" s="16">
        <v>1</v>
      </c>
      <c r="D19" s="15" t="s">
        <v>66</v>
      </c>
      <c r="E19" s="22"/>
      <c r="F19" s="13">
        <f t="shared" si="0"/>
        <v>0</v>
      </c>
    </row>
    <row r="20" spans="2:6" ht="15.75" thickBot="1" x14ac:dyDescent="0.3">
      <c r="B20" s="16" t="s">
        <v>10</v>
      </c>
      <c r="C20" s="16">
        <v>1</v>
      </c>
      <c r="D20" s="21" t="s">
        <v>106</v>
      </c>
      <c r="E20" s="22"/>
      <c r="F20" s="13">
        <f t="shared" si="0"/>
        <v>0</v>
      </c>
    </row>
    <row r="21" spans="2:6" ht="15.75" thickBot="1" x14ac:dyDescent="0.3">
      <c r="B21" s="16" t="s">
        <v>54</v>
      </c>
      <c r="C21" s="16">
        <v>1</v>
      </c>
      <c r="D21" s="21" t="s">
        <v>107</v>
      </c>
      <c r="E21" s="22"/>
      <c r="F21" s="13">
        <f t="shared" si="0"/>
        <v>0</v>
      </c>
    </row>
    <row r="22" spans="2:6" ht="15.75" thickBot="1" x14ac:dyDescent="0.3">
      <c r="B22" s="16" t="s">
        <v>73</v>
      </c>
      <c r="C22" s="16">
        <v>1</v>
      </c>
      <c r="D22" s="21" t="s">
        <v>108</v>
      </c>
      <c r="E22" s="22"/>
      <c r="F22" s="13">
        <f t="shared" si="0"/>
        <v>0</v>
      </c>
    </row>
    <row r="23" spans="2:6" ht="15.75" thickBot="1" x14ac:dyDescent="0.3">
      <c r="B23" s="16" t="s">
        <v>49</v>
      </c>
      <c r="C23" s="16">
        <v>2</v>
      </c>
      <c r="D23" s="15" t="s">
        <v>67</v>
      </c>
      <c r="E23" s="22"/>
      <c r="F23" s="13">
        <f t="shared" si="0"/>
        <v>0</v>
      </c>
    </row>
    <row r="24" spans="2:6" ht="15.75" thickBot="1" x14ac:dyDescent="0.3">
      <c r="B24" s="16" t="s">
        <v>50</v>
      </c>
      <c r="C24" s="16">
        <v>2</v>
      </c>
      <c r="D24" s="15" t="s">
        <v>68</v>
      </c>
      <c r="E24" s="22"/>
      <c r="F24" s="13">
        <f t="shared" si="0"/>
        <v>0</v>
      </c>
    </row>
    <row r="25" spans="2:6" ht="15.75" thickBot="1" x14ac:dyDescent="0.3">
      <c r="B25" s="16" t="s">
        <v>11</v>
      </c>
      <c r="C25" s="16">
        <v>1</v>
      </c>
      <c r="D25" s="21" t="s">
        <v>110</v>
      </c>
      <c r="E25" s="22"/>
      <c r="F25" s="13">
        <f t="shared" si="0"/>
        <v>0</v>
      </c>
    </row>
    <row r="26" spans="2:6" ht="15.75" thickBot="1" x14ac:dyDescent="0.3">
      <c r="B26" s="16" t="s">
        <v>12</v>
      </c>
      <c r="C26" s="16">
        <v>6</v>
      </c>
      <c r="D26" s="15" t="s">
        <v>69</v>
      </c>
      <c r="E26" s="22"/>
      <c r="F26" s="13">
        <f t="shared" si="0"/>
        <v>0</v>
      </c>
    </row>
    <row r="27" spans="2:6" ht="15.75" thickBot="1" x14ac:dyDescent="0.3">
      <c r="B27" s="16" t="s">
        <v>13</v>
      </c>
      <c r="C27" s="16">
        <v>1</v>
      </c>
      <c r="D27" s="15" t="s">
        <v>70</v>
      </c>
      <c r="E27" s="22"/>
      <c r="F27" s="13">
        <f t="shared" si="0"/>
        <v>0</v>
      </c>
    </row>
    <row r="28" spans="2:6" ht="15.75" thickBot="1" x14ac:dyDescent="0.3">
      <c r="B28" s="16" t="s">
        <v>74</v>
      </c>
      <c r="C28" s="16">
        <v>1</v>
      </c>
      <c r="D28" s="15" t="s">
        <v>80</v>
      </c>
      <c r="E28" s="22"/>
      <c r="F28" s="13">
        <f t="shared" si="0"/>
        <v>0</v>
      </c>
    </row>
    <row r="29" spans="2:6" ht="15.75" thickBot="1" x14ac:dyDescent="0.3">
      <c r="B29" s="16" t="s">
        <v>51</v>
      </c>
      <c r="C29" s="16">
        <v>4</v>
      </c>
      <c r="D29" s="17" t="s">
        <v>91</v>
      </c>
      <c r="E29" s="22"/>
      <c r="F29" s="13">
        <f t="shared" si="0"/>
        <v>0</v>
      </c>
    </row>
    <row r="30" spans="2:6" ht="15.75" thickBot="1" x14ac:dyDescent="0.3">
      <c r="B30" s="16" t="s">
        <v>52</v>
      </c>
      <c r="C30" s="16">
        <v>10</v>
      </c>
      <c r="D30" s="17" t="s">
        <v>91</v>
      </c>
      <c r="E30" s="22"/>
      <c r="F30" s="13">
        <f t="shared" si="0"/>
        <v>0</v>
      </c>
    </row>
    <row r="31" spans="2:6" ht="15.75" thickBot="1" x14ac:dyDescent="0.3">
      <c r="B31" s="16" t="s">
        <v>14</v>
      </c>
      <c r="C31" s="16">
        <v>1</v>
      </c>
      <c r="D31" s="15" t="s">
        <v>72</v>
      </c>
      <c r="E31" s="22"/>
      <c r="F31" s="13">
        <f t="shared" si="0"/>
        <v>0</v>
      </c>
    </row>
    <row r="32" spans="2:6" ht="15.75" thickBot="1" x14ac:dyDescent="0.3">
      <c r="B32" s="16" t="s">
        <v>55</v>
      </c>
      <c r="C32" s="16">
        <v>1</v>
      </c>
      <c r="D32" s="15" t="s">
        <v>93</v>
      </c>
      <c r="E32" s="22"/>
      <c r="F32" s="13">
        <f t="shared" si="0"/>
        <v>0</v>
      </c>
    </row>
    <row r="33" spans="2:6" ht="15.75" thickBot="1" x14ac:dyDescent="0.3">
      <c r="B33" s="16" t="s">
        <v>59</v>
      </c>
      <c r="C33" s="16">
        <v>8</v>
      </c>
      <c r="D33" s="15" t="s">
        <v>75</v>
      </c>
      <c r="E33" s="22"/>
      <c r="F33" s="13">
        <f t="shared" si="0"/>
        <v>0</v>
      </c>
    </row>
    <row r="34" spans="2:6" ht="15.75" thickBot="1" x14ac:dyDescent="0.3">
      <c r="B34" s="16" t="s">
        <v>60</v>
      </c>
      <c r="C34" s="16">
        <v>6</v>
      </c>
      <c r="D34" s="15" t="s">
        <v>76</v>
      </c>
      <c r="E34" s="22"/>
      <c r="F34" s="13">
        <f t="shared" si="0"/>
        <v>0</v>
      </c>
    </row>
    <row r="35" spans="2:6" ht="15.75" thickBot="1" x14ac:dyDescent="0.3">
      <c r="B35" s="16" t="s">
        <v>15</v>
      </c>
      <c r="C35" s="16">
        <v>1</v>
      </c>
      <c r="D35" s="15" t="s">
        <v>77</v>
      </c>
      <c r="E35" s="22"/>
      <c r="F35" s="13">
        <f t="shared" si="0"/>
        <v>0</v>
      </c>
    </row>
    <row r="36" spans="2:6" ht="15.75" thickBot="1" x14ac:dyDescent="0.3">
      <c r="B36" s="16" t="s">
        <v>57</v>
      </c>
      <c r="C36" s="16">
        <v>2</v>
      </c>
      <c r="D36" s="15" t="s">
        <v>78</v>
      </c>
      <c r="E36" s="22"/>
      <c r="F36" s="13">
        <f t="shared" si="0"/>
        <v>0</v>
      </c>
    </row>
    <row r="37" spans="2:6" ht="15.75" thickBot="1" x14ac:dyDescent="0.3">
      <c r="B37" s="16" t="s">
        <v>56</v>
      </c>
      <c r="C37" s="16">
        <v>1</v>
      </c>
      <c r="D37" s="15" t="s">
        <v>79</v>
      </c>
      <c r="E37" s="22"/>
      <c r="F37" s="13">
        <f t="shared" si="0"/>
        <v>0</v>
      </c>
    </row>
    <row r="38" spans="2:6" ht="15.75" thickBot="1" x14ac:dyDescent="0.3">
      <c r="B38" s="16" t="s">
        <v>53</v>
      </c>
      <c r="C38" s="16">
        <v>1</v>
      </c>
      <c r="D38" s="17"/>
      <c r="E38" s="13" t="s">
        <v>25</v>
      </c>
      <c r="F38" s="13"/>
    </row>
    <row r="39" spans="2:6" ht="15.75" thickBot="1" x14ac:dyDescent="0.3">
      <c r="B39" s="16" t="s">
        <v>16</v>
      </c>
      <c r="C39" s="16">
        <v>2</v>
      </c>
      <c r="D39" s="17"/>
      <c r="E39" s="13" t="s">
        <v>25</v>
      </c>
      <c r="F39" s="13"/>
    </row>
    <row r="40" spans="2:6" ht="15.75" thickBot="1" x14ac:dyDescent="0.3">
      <c r="B40" s="16" t="s">
        <v>17</v>
      </c>
      <c r="C40" s="16">
        <v>1</v>
      </c>
      <c r="D40" s="17" t="s">
        <v>92</v>
      </c>
      <c r="E40" s="22"/>
      <c r="F40" s="13">
        <f t="shared" ref="F40:F43" si="1">E40*C40</f>
        <v>0</v>
      </c>
    </row>
    <row r="41" spans="2:6" ht="15.75" thickBot="1" x14ac:dyDescent="0.3">
      <c r="B41" s="16" t="s">
        <v>18</v>
      </c>
      <c r="C41" s="16">
        <v>1</v>
      </c>
      <c r="D41" s="17"/>
      <c r="E41" s="22"/>
      <c r="F41" s="13">
        <f t="shared" si="1"/>
        <v>0</v>
      </c>
    </row>
    <row r="42" spans="2:6" ht="15.75" thickBot="1" x14ac:dyDescent="0.3">
      <c r="B42" s="16" t="s">
        <v>19</v>
      </c>
      <c r="C42" s="16">
        <v>1</v>
      </c>
      <c r="D42" s="17"/>
      <c r="E42" s="22"/>
      <c r="F42" s="13">
        <f t="shared" si="1"/>
        <v>0</v>
      </c>
    </row>
    <row r="43" spans="2:6" ht="15.75" thickBot="1" x14ac:dyDescent="0.3">
      <c r="B43" s="16" t="s">
        <v>20</v>
      </c>
      <c r="C43" s="16">
        <v>1</v>
      </c>
      <c r="D43" s="17"/>
      <c r="E43" s="22"/>
      <c r="F43" s="13">
        <f t="shared" si="1"/>
        <v>0</v>
      </c>
    </row>
    <row r="44" spans="2:6" ht="15.75" thickBot="1" x14ac:dyDescent="0.3"/>
    <row r="45" spans="2:6" ht="15.75" thickBot="1" x14ac:dyDescent="0.3">
      <c r="B45" s="5" t="s">
        <v>21</v>
      </c>
      <c r="C45" s="6"/>
      <c r="D45" s="6"/>
      <c r="E45" s="7"/>
      <c r="F45" s="8">
        <f>SUM(F10:F44)</f>
        <v>0</v>
      </c>
    </row>
    <row r="50" spans="2:6" ht="15.75" thickBot="1" x14ac:dyDescent="0.3"/>
    <row r="51" spans="2:6" ht="15.75" thickBot="1" x14ac:dyDescent="0.3">
      <c r="B51" s="2" t="s">
        <v>0</v>
      </c>
      <c r="C51" s="2" t="s">
        <v>1</v>
      </c>
      <c r="D51" s="2"/>
      <c r="E51" s="4" t="s">
        <v>2</v>
      </c>
      <c r="F51" s="4" t="s">
        <v>3</v>
      </c>
    </row>
    <row r="53" spans="2:6" x14ac:dyDescent="0.25">
      <c r="B53" s="1" t="s">
        <v>22</v>
      </c>
    </row>
    <row r="54" spans="2:6" ht="15.75" thickBot="1" x14ac:dyDescent="0.3"/>
    <row r="55" spans="2:6" ht="15.75" thickBot="1" x14ac:dyDescent="0.3">
      <c r="B55" s="16" t="s">
        <v>58</v>
      </c>
      <c r="C55" s="16">
        <v>1</v>
      </c>
      <c r="D55" s="17" t="s">
        <v>90</v>
      </c>
      <c r="E55" s="22"/>
      <c r="F55" s="13">
        <f t="shared" ref="F55:F76" si="2">E55*C55</f>
        <v>0</v>
      </c>
    </row>
    <row r="56" spans="2:6" ht="15.75" thickBot="1" x14ac:dyDescent="0.3">
      <c r="B56" s="16" t="s">
        <v>5</v>
      </c>
      <c r="C56" s="16">
        <v>1</v>
      </c>
      <c r="D56" s="15" t="s">
        <v>64</v>
      </c>
      <c r="E56" s="22"/>
      <c r="F56" s="13">
        <f t="shared" si="2"/>
        <v>0</v>
      </c>
    </row>
    <row r="57" spans="2:6" ht="15.75" thickBot="1" x14ac:dyDescent="0.3">
      <c r="B57" s="16" t="s">
        <v>6</v>
      </c>
      <c r="C57" s="16">
        <v>1</v>
      </c>
      <c r="D57" s="15" t="s">
        <v>81</v>
      </c>
      <c r="E57" s="22"/>
      <c r="F57" s="13">
        <f t="shared" si="2"/>
        <v>0</v>
      </c>
    </row>
    <row r="58" spans="2:6" ht="15.75" thickBot="1" x14ac:dyDescent="0.3">
      <c r="B58" s="16" t="s">
        <v>7</v>
      </c>
      <c r="C58" s="16">
        <v>1</v>
      </c>
      <c r="D58" s="15" t="s">
        <v>82</v>
      </c>
      <c r="E58" s="22"/>
      <c r="F58" s="13">
        <f t="shared" si="2"/>
        <v>0</v>
      </c>
    </row>
    <row r="59" spans="2:6" ht="15.75" thickBot="1" x14ac:dyDescent="0.3">
      <c r="B59" s="16" t="s">
        <v>8</v>
      </c>
      <c r="C59" s="16">
        <v>1</v>
      </c>
      <c r="D59" s="21" t="s">
        <v>109</v>
      </c>
      <c r="E59" s="22"/>
      <c r="F59" s="13">
        <f t="shared" si="2"/>
        <v>0</v>
      </c>
    </row>
    <row r="60" spans="2:6" ht="15.75" thickBot="1" x14ac:dyDescent="0.3">
      <c r="B60" s="16" t="s">
        <v>88</v>
      </c>
      <c r="C60" s="16">
        <v>1</v>
      </c>
      <c r="D60" s="15" t="s">
        <v>89</v>
      </c>
      <c r="E60" s="22"/>
      <c r="F60" s="13">
        <f t="shared" si="2"/>
        <v>0</v>
      </c>
    </row>
    <row r="61" spans="2:6" ht="15.75" thickBot="1" x14ac:dyDescent="0.3">
      <c r="B61" s="16" t="s">
        <v>87</v>
      </c>
      <c r="C61" s="16">
        <v>1</v>
      </c>
      <c r="D61" s="17" t="s">
        <v>91</v>
      </c>
      <c r="E61" s="22"/>
      <c r="F61" s="13">
        <f t="shared" si="2"/>
        <v>0</v>
      </c>
    </row>
    <row r="62" spans="2:6" ht="15.75" thickBot="1" x14ac:dyDescent="0.3">
      <c r="B62" s="16" t="s">
        <v>57</v>
      </c>
      <c r="C62" s="16">
        <v>1</v>
      </c>
      <c r="D62" s="15" t="s">
        <v>78</v>
      </c>
      <c r="E62" s="22"/>
      <c r="F62" s="13">
        <f t="shared" si="2"/>
        <v>0</v>
      </c>
    </row>
    <row r="63" spans="2:6" ht="15.75" thickBot="1" x14ac:dyDescent="0.3">
      <c r="B63" s="16" t="s">
        <v>61</v>
      </c>
      <c r="C63" s="16">
        <v>1</v>
      </c>
      <c r="D63" s="15" t="s">
        <v>86</v>
      </c>
      <c r="E63" s="22"/>
      <c r="F63" s="13">
        <f t="shared" si="2"/>
        <v>0</v>
      </c>
    </row>
    <row r="64" spans="2:6" ht="15.75" thickBot="1" x14ac:dyDescent="0.3">
      <c r="B64" s="16" t="s">
        <v>9</v>
      </c>
      <c r="C64" s="16">
        <v>1</v>
      </c>
      <c r="D64" s="17" t="s">
        <v>91</v>
      </c>
      <c r="E64" s="22"/>
      <c r="F64" s="13">
        <f t="shared" si="2"/>
        <v>0</v>
      </c>
    </row>
    <row r="65" spans="2:6" ht="15.75" thickBot="1" x14ac:dyDescent="0.3">
      <c r="B65" s="16" t="s">
        <v>29</v>
      </c>
      <c r="C65" s="16">
        <v>1</v>
      </c>
      <c r="D65" s="21" t="s">
        <v>111</v>
      </c>
      <c r="E65" s="22"/>
      <c r="F65" s="13">
        <f t="shared" si="2"/>
        <v>0</v>
      </c>
    </row>
    <row r="66" spans="2:6" ht="15.75" thickBot="1" x14ac:dyDescent="0.3">
      <c r="B66" s="16" t="s">
        <v>12</v>
      </c>
      <c r="C66" s="16">
        <v>4</v>
      </c>
      <c r="D66" s="15" t="s">
        <v>69</v>
      </c>
      <c r="E66" s="22"/>
      <c r="F66" s="13">
        <f t="shared" si="2"/>
        <v>0</v>
      </c>
    </row>
    <row r="67" spans="2:6" ht="15.75" thickBot="1" x14ac:dyDescent="0.3">
      <c r="B67" s="16" t="s">
        <v>23</v>
      </c>
      <c r="C67" s="16">
        <v>1</v>
      </c>
      <c r="D67" s="15" t="s">
        <v>83</v>
      </c>
      <c r="E67" s="22"/>
      <c r="F67" s="13">
        <f t="shared" si="2"/>
        <v>0</v>
      </c>
    </row>
    <row r="68" spans="2:6" ht="15.75" thickBot="1" x14ac:dyDescent="0.3">
      <c r="B68" s="16" t="s">
        <v>74</v>
      </c>
      <c r="C68" s="16">
        <v>1</v>
      </c>
      <c r="D68" s="15" t="s">
        <v>80</v>
      </c>
      <c r="E68" s="22"/>
      <c r="F68" s="13">
        <f t="shared" si="2"/>
        <v>0</v>
      </c>
    </row>
    <row r="69" spans="2:6" ht="15.75" thickBot="1" x14ac:dyDescent="0.3">
      <c r="B69" s="16" t="s">
        <v>63</v>
      </c>
      <c r="C69" s="16">
        <v>1</v>
      </c>
      <c r="D69" s="14" t="s">
        <v>84</v>
      </c>
      <c r="E69" s="22"/>
      <c r="F69" s="13">
        <f t="shared" si="2"/>
        <v>0</v>
      </c>
    </row>
    <row r="70" spans="2:6" ht="15.75" thickBot="1" x14ac:dyDescent="0.3">
      <c r="B70" s="16" t="s">
        <v>51</v>
      </c>
      <c r="C70" s="16">
        <v>2</v>
      </c>
      <c r="D70" s="17" t="s">
        <v>91</v>
      </c>
      <c r="E70" s="22"/>
      <c r="F70" s="13">
        <f t="shared" si="2"/>
        <v>0</v>
      </c>
    </row>
    <row r="71" spans="2:6" ht="15.75" thickBot="1" x14ac:dyDescent="0.3">
      <c r="B71" s="16" t="s">
        <v>52</v>
      </c>
      <c r="C71" s="16">
        <v>2</v>
      </c>
      <c r="D71" s="17" t="s">
        <v>91</v>
      </c>
      <c r="E71" s="22"/>
      <c r="F71" s="13">
        <f t="shared" ref="F71" si="3">E71*C71</f>
        <v>0</v>
      </c>
    </row>
    <row r="72" spans="2:6" ht="15.75" thickBot="1" x14ac:dyDescent="0.3">
      <c r="B72" s="16" t="s">
        <v>14</v>
      </c>
      <c r="C72" s="16">
        <v>1</v>
      </c>
      <c r="D72" s="15" t="s">
        <v>72</v>
      </c>
      <c r="E72" s="22"/>
      <c r="F72" s="13">
        <f t="shared" si="2"/>
        <v>0</v>
      </c>
    </row>
    <row r="73" spans="2:6" ht="15.75" thickBot="1" x14ac:dyDescent="0.3">
      <c r="B73" s="16" t="s">
        <v>55</v>
      </c>
      <c r="C73" s="16">
        <v>1</v>
      </c>
      <c r="D73" s="15" t="s">
        <v>93</v>
      </c>
      <c r="E73" s="22"/>
      <c r="F73" s="13">
        <f t="shared" si="2"/>
        <v>0</v>
      </c>
    </row>
    <row r="74" spans="2:6" ht="15.75" thickBot="1" x14ac:dyDescent="0.3">
      <c r="B74" s="16" t="s">
        <v>59</v>
      </c>
      <c r="C74" s="16">
        <v>5</v>
      </c>
      <c r="D74" s="15" t="s">
        <v>75</v>
      </c>
      <c r="E74" s="22"/>
      <c r="F74" s="13">
        <f t="shared" si="2"/>
        <v>0</v>
      </c>
    </row>
    <row r="75" spans="2:6" ht="15.75" thickBot="1" x14ac:dyDescent="0.3">
      <c r="B75" s="16" t="s">
        <v>60</v>
      </c>
      <c r="C75" s="16">
        <v>3</v>
      </c>
      <c r="D75" s="15" t="s">
        <v>76</v>
      </c>
      <c r="E75" s="22"/>
      <c r="F75" s="13">
        <f t="shared" si="2"/>
        <v>0</v>
      </c>
    </row>
    <row r="76" spans="2:6" ht="15.75" thickBot="1" x14ac:dyDescent="0.3">
      <c r="B76" s="16" t="s">
        <v>15</v>
      </c>
      <c r="C76" s="16">
        <v>1</v>
      </c>
      <c r="D76" s="15" t="s">
        <v>77</v>
      </c>
      <c r="E76" s="22"/>
      <c r="F76" s="13">
        <f t="shared" si="2"/>
        <v>0</v>
      </c>
    </row>
    <row r="77" spans="2:6" ht="15.75" thickBot="1" x14ac:dyDescent="0.3">
      <c r="B77" s="16" t="s">
        <v>53</v>
      </c>
      <c r="C77" s="16">
        <v>1</v>
      </c>
      <c r="D77" s="15"/>
      <c r="E77" s="13" t="s">
        <v>25</v>
      </c>
      <c r="F77" s="13"/>
    </row>
    <row r="78" spans="2:6" ht="15.75" thickBot="1" x14ac:dyDescent="0.3">
      <c r="B78" s="16" t="s">
        <v>16</v>
      </c>
      <c r="C78" s="16">
        <v>1</v>
      </c>
      <c r="D78" s="17"/>
      <c r="E78" s="13" t="s">
        <v>25</v>
      </c>
      <c r="F78" s="13"/>
    </row>
    <row r="79" spans="2:6" ht="15.75" thickBot="1" x14ac:dyDescent="0.3">
      <c r="B79" s="16" t="s">
        <v>56</v>
      </c>
      <c r="C79" s="16">
        <v>1</v>
      </c>
      <c r="D79" s="15" t="s">
        <v>93</v>
      </c>
      <c r="E79" s="22"/>
      <c r="F79" s="13">
        <f t="shared" ref="F79" si="4">E79*C79</f>
        <v>0</v>
      </c>
    </row>
    <row r="80" spans="2:6" ht="15.75" thickBot="1" x14ac:dyDescent="0.3">
      <c r="B80" s="16" t="s">
        <v>17</v>
      </c>
      <c r="C80" s="16">
        <v>1</v>
      </c>
      <c r="D80" s="17" t="s">
        <v>92</v>
      </c>
      <c r="E80" s="22"/>
      <c r="F80" s="13">
        <f t="shared" ref="F80:F83" si="5">E80*C80</f>
        <v>0</v>
      </c>
    </row>
    <row r="81" spans="2:6" ht="15.75" thickBot="1" x14ac:dyDescent="0.3">
      <c r="B81" s="16" t="s">
        <v>18</v>
      </c>
      <c r="C81" s="16">
        <v>1</v>
      </c>
      <c r="D81" s="17"/>
      <c r="E81" s="22"/>
      <c r="F81" s="13">
        <f t="shared" si="5"/>
        <v>0</v>
      </c>
    </row>
    <row r="82" spans="2:6" ht="15.75" thickBot="1" x14ac:dyDescent="0.3">
      <c r="B82" s="16" t="s">
        <v>19</v>
      </c>
      <c r="C82" s="16">
        <v>1</v>
      </c>
      <c r="D82" s="17"/>
      <c r="E82" s="22"/>
      <c r="F82" s="13">
        <f t="shared" si="5"/>
        <v>0</v>
      </c>
    </row>
    <row r="83" spans="2:6" ht="15.75" thickBot="1" x14ac:dyDescent="0.3">
      <c r="B83" s="16" t="s">
        <v>20</v>
      </c>
      <c r="C83" s="16">
        <v>1</v>
      </c>
      <c r="D83" s="17"/>
      <c r="E83" s="22"/>
      <c r="F83" s="13">
        <f t="shared" si="5"/>
        <v>0</v>
      </c>
    </row>
    <row r="84" spans="2:6" ht="15.75" thickBot="1" x14ac:dyDescent="0.3"/>
    <row r="85" spans="2:6" ht="15.75" thickBot="1" x14ac:dyDescent="0.3">
      <c r="B85" s="5" t="s">
        <v>24</v>
      </c>
      <c r="C85" s="6"/>
      <c r="D85" s="6"/>
      <c r="E85" s="7"/>
      <c r="F85" s="8">
        <f>SUM(F55:F84)</f>
        <v>0</v>
      </c>
    </row>
    <row r="87" spans="2:6" ht="15.75" thickBot="1" x14ac:dyDescent="0.3"/>
    <row r="88" spans="2:6" ht="15.75" thickBot="1" x14ac:dyDescent="0.3">
      <c r="B88" s="2" t="s">
        <v>0</v>
      </c>
      <c r="C88" s="2" t="s">
        <v>1</v>
      </c>
      <c r="D88" s="2"/>
      <c r="E88" s="4" t="s">
        <v>2</v>
      </c>
      <c r="F88" s="4" t="s">
        <v>3</v>
      </c>
    </row>
    <row r="90" spans="2:6" x14ac:dyDescent="0.25">
      <c r="B90" s="1" t="s">
        <v>105</v>
      </c>
    </row>
    <row r="91" spans="2:6" ht="15.75" thickBot="1" x14ac:dyDescent="0.3"/>
    <row r="92" spans="2:6" ht="15.75" thickBot="1" x14ac:dyDescent="0.3">
      <c r="B92" s="16" t="s">
        <v>97</v>
      </c>
      <c r="C92" s="16">
        <v>3</v>
      </c>
      <c r="D92" s="15" t="s">
        <v>71</v>
      </c>
      <c r="E92" s="22"/>
      <c r="F92" s="13">
        <f t="shared" ref="F92:F99" si="6">E92*C92</f>
        <v>0</v>
      </c>
    </row>
    <row r="93" spans="2:6" ht="15.75" thickBot="1" x14ac:dyDescent="0.3">
      <c r="B93" s="16" t="s">
        <v>95</v>
      </c>
      <c r="C93" s="16">
        <v>3</v>
      </c>
      <c r="D93" s="17" t="s">
        <v>91</v>
      </c>
      <c r="E93" s="22"/>
      <c r="F93" s="13">
        <f t="shared" si="6"/>
        <v>0</v>
      </c>
    </row>
    <row r="94" spans="2:6" ht="15.75" thickBot="1" x14ac:dyDescent="0.3">
      <c r="B94" s="16" t="s">
        <v>51</v>
      </c>
      <c r="C94" s="16">
        <v>3</v>
      </c>
      <c r="D94" s="17" t="s">
        <v>91</v>
      </c>
      <c r="E94" s="22"/>
      <c r="F94" s="13">
        <f t="shared" si="6"/>
        <v>0</v>
      </c>
    </row>
    <row r="95" spans="2:6" ht="15.75" thickBot="1" x14ac:dyDescent="0.3">
      <c r="B95" s="16" t="s">
        <v>52</v>
      </c>
      <c r="C95" s="16">
        <v>3</v>
      </c>
      <c r="D95" s="17" t="s">
        <v>91</v>
      </c>
      <c r="E95" s="22"/>
      <c r="F95" s="13">
        <f t="shared" si="6"/>
        <v>0</v>
      </c>
    </row>
    <row r="96" spans="2:6" ht="15.75" thickBot="1" x14ac:dyDescent="0.3">
      <c r="B96" s="16" t="s">
        <v>96</v>
      </c>
      <c r="C96" s="16">
        <v>3</v>
      </c>
      <c r="D96" s="15" t="s">
        <v>104</v>
      </c>
      <c r="E96" s="22"/>
      <c r="F96" s="13">
        <f t="shared" si="6"/>
        <v>0</v>
      </c>
    </row>
    <row r="97" spans="2:6" ht="15.75" thickBot="1" x14ac:dyDescent="0.3">
      <c r="B97" s="16" t="s">
        <v>23</v>
      </c>
      <c r="C97" s="16">
        <v>1</v>
      </c>
      <c r="D97" s="15" t="s">
        <v>83</v>
      </c>
      <c r="E97" s="22"/>
      <c r="F97" s="13">
        <f t="shared" si="6"/>
        <v>0</v>
      </c>
    </row>
    <row r="98" spans="2:6" ht="15.75" thickBot="1" x14ac:dyDescent="0.3">
      <c r="B98" s="16" t="s">
        <v>18</v>
      </c>
      <c r="C98" s="16">
        <v>1</v>
      </c>
      <c r="D98" s="17"/>
      <c r="E98" s="22"/>
      <c r="F98" s="13">
        <f t="shared" si="6"/>
        <v>0</v>
      </c>
    </row>
    <row r="99" spans="2:6" ht="15.75" thickBot="1" x14ac:dyDescent="0.3">
      <c r="B99" s="16" t="s">
        <v>19</v>
      </c>
      <c r="C99" s="16">
        <v>1</v>
      </c>
      <c r="D99" s="17"/>
      <c r="E99" s="22"/>
      <c r="F99" s="13">
        <f t="shared" si="6"/>
        <v>0</v>
      </c>
    </row>
    <row r="100" spans="2:6" ht="15.75" thickBot="1" x14ac:dyDescent="0.3">
      <c r="B100" s="18"/>
      <c r="C100" s="18"/>
      <c r="D100" s="19"/>
      <c r="E100" s="20"/>
      <c r="F100" s="20"/>
    </row>
    <row r="101" spans="2:6" ht="15.75" thickBot="1" x14ac:dyDescent="0.3">
      <c r="B101" s="5" t="s">
        <v>103</v>
      </c>
      <c r="C101" s="6"/>
      <c r="D101" s="6"/>
      <c r="E101" s="7"/>
      <c r="F101" s="8">
        <f>SUM(F92:F100)</f>
        <v>0</v>
      </c>
    </row>
    <row r="103" spans="2:6" ht="15.75" thickBot="1" x14ac:dyDescent="0.3"/>
    <row r="104" spans="2:6" ht="15.75" thickBot="1" x14ac:dyDescent="0.3">
      <c r="B104" s="5" t="s">
        <v>98</v>
      </c>
      <c r="C104" s="6"/>
      <c r="D104" s="6"/>
      <c r="E104" s="11" t="s">
        <v>40</v>
      </c>
      <c r="F104" s="8">
        <f>F101+F85+F45</f>
        <v>0</v>
      </c>
    </row>
    <row r="105" spans="2:6" ht="23.25" customHeight="1" thickBot="1" x14ac:dyDescent="0.3">
      <c r="E105" s="12" t="s">
        <v>41</v>
      </c>
      <c r="F105" s="8">
        <f>F104*1.17</f>
        <v>0</v>
      </c>
    </row>
    <row r="106" spans="2:6" x14ac:dyDescent="0.25">
      <c r="E106" s="10"/>
    </row>
    <row r="107" spans="2:6" x14ac:dyDescent="0.25">
      <c r="E107" s="10"/>
    </row>
    <row r="108" spans="2:6" x14ac:dyDescent="0.25">
      <c r="E108" s="10"/>
    </row>
    <row r="109" spans="2:6" x14ac:dyDescent="0.25">
      <c r="B109" t="s">
        <v>99</v>
      </c>
      <c r="E109" s="10"/>
    </row>
    <row r="110" spans="2:6" x14ac:dyDescent="0.25">
      <c r="E110" s="10"/>
    </row>
    <row r="111" spans="2:6" x14ac:dyDescent="0.25">
      <c r="B111" t="s">
        <v>100</v>
      </c>
      <c r="E111" s="10"/>
    </row>
    <row r="112" spans="2:6" x14ac:dyDescent="0.25">
      <c r="B112" t="s">
        <v>39</v>
      </c>
      <c r="E112" s="10"/>
    </row>
    <row r="113" spans="2:6" ht="15.75" thickBot="1" x14ac:dyDescent="0.3">
      <c r="B113" t="s">
        <v>101</v>
      </c>
      <c r="E113" s="10"/>
    </row>
    <row r="114" spans="2:6" ht="15.75" thickBot="1" x14ac:dyDescent="0.3">
      <c r="B114" t="s">
        <v>37</v>
      </c>
      <c r="E114" s="10" t="s">
        <v>102</v>
      </c>
      <c r="F114" s="22">
        <v>0</v>
      </c>
    </row>
    <row r="115" spans="2:6" ht="15.75" thickBot="1" x14ac:dyDescent="0.3">
      <c r="B115" t="s">
        <v>38</v>
      </c>
      <c r="E115" s="10" t="s">
        <v>102</v>
      </c>
      <c r="F115" s="22">
        <v>0</v>
      </c>
    </row>
    <row r="116" spans="2:6" x14ac:dyDescent="0.25">
      <c r="E116" s="10"/>
    </row>
    <row r="117" spans="2:6" x14ac:dyDescent="0.25">
      <c r="B117" s="23" t="s">
        <v>30</v>
      </c>
      <c r="D117" s="9"/>
    </row>
    <row r="118" spans="2:6" x14ac:dyDescent="0.25">
      <c r="B118" s="23"/>
      <c r="D118" s="9"/>
    </row>
    <row r="119" spans="2:6" x14ac:dyDescent="0.25">
      <c r="B119" s="23" t="s">
        <v>31</v>
      </c>
      <c r="D119" s="9"/>
    </row>
    <row r="120" spans="2:6" x14ac:dyDescent="0.25">
      <c r="B120" s="23"/>
      <c r="D120" s="9"/>
    </row>
    <row r="121" spans="2:6" x14ac:dyDescent="0.25">
      <c r="B121" s="23" t="s">
        <v>32</v>
      </c>
      <c r="D121" s="9"/>
    </row>
    <row r="122" spans="2:6" x14ac:dyDescent="0.25">
      <c r="B122" s="23"/>
      <c r="D122" s="9"/>
    </row>
    <row r="123" spans="2:6" x14ac:dyDescent="0.25">
      <c r="B123" s="23" t="s">
        <v>33</v>
      </c>
      <c r="D123" s="9"/>
    </row>
    <row r="124" spans="2:6" x14ac:dyDescent="0.25">
      <c r="B124" s="23"/>
      <c r="D124" s="9"/>
    </row>
    <row r="125" spans="2:6" x14ac:dyDescent="0.25">
      <c r="B125" s="23" t="s">
        <v>34</v>
      </c>
      <c r="D125" s="9"/>
    </row>
    <row r="126" spans="2:6" x14ac:dyDescent="0.25">
      <c r="B126" s="23"/>
      <c r="D126" s="9"/>
    </row>
    <row r="127" spans="2:6" x14ac:dyDescent="0.25">
      <c r="B127" s="23" t="s">
        <v>35</v>
      </c>
      <c r="D127" s="9"/>
    </row>
    <row r="128" spans="2:6" x14ac:dyDescent="0.25">
      <c r="B128" s="23"/>
      <c r="D128" s="9"/>
    </row>
    <row r="129" spans="2:4" x14ac:dyDescent="0.25">
      <c r="B129" s="23" t="s">
        <v>36</v>
      </c>
      <c r="D129" s="9"/>
    </row>
    <row r="130" spans="2:4" x14ac:dyDescent="0.25">
      <c r="D130" s="9"/>
    </row>
  </sheetData>
  <sheetProtection algorithmName="SHA-512" hashValue="+PNdblgQu6aVecCbzaU1B6mdamXLzHJoaGggrzwXIRy5oBasbIiVIFY20HpYQggD1VqmpYK5+VAkBcDltRiZ4Q==" saltValue="YkMIps5JlOQ1KRooNRQWoQ==" spinCount="100000" sheet="1" objects="1" scenarios="1"/>
  <pageMargins left="0.25" right="0.25" top="0.75" bottom="0.75" header="0.3" footer="0.3"/>
  <pageSetup paperSize="9" scale="93" fitToHeight="0" orientation="portrait" r:id="rId1"/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כתב כמויות</vt:lpstr>
      <vt:lpstr>'כתב כמויות'!Print_Area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2021-02-16T08:47:15Z</dcterms:modified>
</cp:coreProperties>
</file>